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nibco4-my.sharepoint.com/personal/melissah_matco-norca_com/Documents/Desktop/"/>
    </mc:Choice>
  </mc:AlternateContent>
  <xr:revisionPtr revIDLastSave="0" documentId="13_ncr:1_{CF9A1C80-4E17-42E4-9634-AFBEAC7008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PV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E48" i="1"/>
  <c r="D22" i="1"/>
  <c r="E22" i="1"/>
  <c r="D47" i="1"/>
  <c r="E47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/>
  <c r="D36" i="1"/>
  <c r="E36" i="1" s="1"/>
  <c r="D35" i="1"/>
  <c r="E35" i="1" s="1"/>
  <c r="D34" i="1"/>
  <c r="E34" i="1" s="1"/>
  <c r="D33" i="1"/>
  <c r="E33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1" i="1"/>
  <c r="E21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</calcChain>
</file>

<file path=xl/sharedStrings.xml><?xml version="1.0" encoding="utf-8"?>
<sst xmlns="http://schemas.openxmlformats.org/spreadsheetml/2006/main" count="98" uniqueCount="88">
  <si>
    <t>PRICE SHEET:</t>
  </si>
  <si>
    <t xml:space="preserve"> </t>
  </si>
  <si>
    <t>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</si>
  <si>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</si>
  <si>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</si>
  <si>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</si>
  <si>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</si>
  <si>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</si>
  <si>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</si>
  <si>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</si>
  <si>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</si>
  <si>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</si>
  <si>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</si>
  <si>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LEAD FREE BRASS CPVC ADAPTER</t>
  </si>
  <si>
    <t>Your Multiplier:</t>
  </si>
  <si>
    <t>CPVCFA03LF</t>
  </si>
  <si>
    <t>LEAD FREE 1/2" CPVC X 1/2" BRASS     FIP ADAPTER</t>
  </si>
  <si>
    <t>CPVCFA04LF</t>
  </si>
  <si>
    <t>LEAD FREE 3/4" CPVC X 3/4" BRASS     FIP ADAPTER</t>
  </si>
  <si>
    <t>CPVCFA05LF</t>
  </si>
  <si>
    <t>LEAD FREE 1" CPVC X 1" BRASS FIP     ADAPTER</t>
  </si>
  <si>
    <t>CPVCFA06LF</t>
  </si>
  <si>
    <t>LEAD FREE 1-1/4" CPVC X 1-1/4"       BRASS FIP ADAPTER</t>
  </si>
  <si>
    <t>CPVCFA07LF</t>
  </si>
  <si>
    <t>LEAD FREE 1-1/2" CPVC X 1-1/2"       BRASS FIP ADAPTER</t>
  </si>
  <si>
    <t>CPVCFA08LF</t>
  </si>
  <si>
    <t>LEAD FREE 2" CPVC X 2" BRASS FIP     ADAPTER</t>
  </si>
  <si>
    <t>CPVCMA03LF</t>
  </si>
  <si>
    <t>LEAD FREE 1/2" CPVC X 1/2" BRASS     MIP ADAPTER</t>
  </si>
  <si>
    <t>CPVCMA04LF</t>
  </si>
  <si>
    <t>LEAD FREE 3/4" CPVC X 3/4" BRASS     MIP ADAPTER</t>
  </si>
  <si>
    <t>CPVCMA05LF</t>
  </si>
  <si>
    <t>LEAD FREE 1" CPVC X 1" BRASS MIP     ADAPTER</t>
  </si>
  <si>
    <t>CPVCMA06LF</t>
  </si>
  <si>
    <t>LEAD FREE 1-1/4" CPVC X 1-1/4"       BRASS MIP ADAPTER</t>
  </si>
  <si>
    <t>CPVCMA07LF</t>
  </si>
  <si>
    <t>LEAD FREE 1-1/2" CPVC X 1-1/2"       BRASS MIP ADAPTER</t>
  </si>
  <si>
    <t>CPVCMA08LF</t>
  </si>
  <si>
    <t>LEAD FREE 2" CPVC X 2" BRASS MIP     ADAPTER</t>
  </si>
  <si>
    <t>LEAD FREE CPVC DROP EAR ELBOW</t>
  </si>
  <si>
    <t>CPVCDE0303LF</t>
  </si>
  <si>
    <t>LEAD FREE 1/2" DROP EAR ELBOW CPVC   X BRASS</t>
  </si>
  <si>
    <t>LEAD FREE CPVC TRANSITION FITTING</t>
  </si>
  <si>
    <t>CPVCPX03LF</t>
  </si>
  <si>
    <t>1/2" PEX F1807 X CPVC TRANSITION FITTING</t>
  </si>
  <si>
    <t>CPVCPX04LF</t>
  </si>
  <si>
    <t>3/4" PEX F1807 X CPVC TRANSITION FITTING</t>
  </si>
  <si>
    <t>CPVCPX05LF</t>
  </si>
  <si>
    <t>1" PEX F1807 X CPVC TRANSITION FITTING</t>
  </si>
  <si>
    <t>CPVCPXCE03LF</t>
  </si>
  <si>
    <t>CPVCPXCE04LF</t>
  </si>
  <si>
    <t>CPVCPXCE05LF</t>
  </si>
  <si>
    <t>STAINLESS STEEL CPVC ADAPTER</t>
  </si>
  <si>
    <t>CPVCFA03SS</t>
  </si>
  <si>
    <t>1/2" CPVC X 1/2" FEMALE IP           STAINLESS STEEL ADAPTER</t>
  </si>
  <si>
    <t>CPVCFA04SS</t>
  </si>
  <si>
    <t>3/4" CPVC X 3/4" FEMALE IP           STAINLESS STEEL ADAPTER</t>
  </si>
  <si>
    <t>CPVCFA05SS</t>
  </si>
  <si>
    <t>1" CPVC X 1" FEMALE IP STAINLESS     STEEL ADAPTER</t>
  </si>
  <si>
    <t>CPVCFA06SS</t>
  </si>
  <si>
    <t>1-1/4" CPVC X 1-1/4" FEMALE IP       STAINLESS STEEL ADAPTER</t>
  </si>
  <si>
    <t>CPVCFA07SS</t>
  </si>
  <si>
    <t>1-1/2" CPVC X 1-1/2" FEMALE IP       STAINLESS STEEL ADAPTER</t>
  </si>
  <si>
    <t>CPVCFA08SS</t>
  </si>
  <si>
    <t>2" CPVC X 2" FEMALE IP STAINLESS     STEEL ADAPTER</t>
  </si>
  <si>
    <t>CPVCMA03SS</t>
  </si>
  <si>
    <t>1/2" CPVC X 1/2" MALE IP STAINLESS   STEEL ADAPTER</t>
  </si>
  <si>
    <t>CPVCMA04SS</t>
  </si>
  <si>
    <t>3/4" CPVC X 3/4" MALE IP STAINLESS   STEEL ADAPTER</t>
  </si>
  <si>
    <t>CPVCMA05SS</t>
  </si>
  <si>
    <t>1" CPVC X 1" MALE IP STAINLESS       STEEL ADAPTER</t>
  </si>
  <si>
    <t>CPVCMA06SS</t>
  </si>
  <si>
    <t>1-1/4" CPVC X 1-1/4" MALE IP         STAINLESS STEEL ADAPTER</t>
  </si>
  <si>
    <t>CPVCMA07SS</t>
  </si>
  <si>
    <t>1-1/2" CPVC X 1-1/2" MALE IP         STAINLESS STEEL ADAPTER</t>
  </si>
  <si>
    <t>CPVCMA08SS</t>
  </si>
  <si>
    <t>2" CPVC X 2" MALE IP STAINLESS       STEEL ADAPTER</t>
  </si>
  <si>
    <t>STAINLESS STEEL CPVC DROP EAR ELBOW</t>
  </si>
  <si>
    <t>CPVCDE0303SS</t>
  </si>
  <si>
    <t>1/2" DROP EAR ELBOW CPVC X SS</t>
  </si>
  <si>
    <t>1/2" PEX F1960 X CPVC  TRANSITION FITTING</t>
  </si>
  <si>
    <t>3/4" PEX F1960 X CPVC  TRANSITION FITTING</t>
  </si>
  <si>
    <t>1" PEX F1960 X CPVC  TRANSITION FITTING</t>
  </si>
  <si>
    <t>CPVC FITTINGS</t>
  </si>
  <si>
    <t>PL-0624-CPVC</t>
  </si>
  <si>
    <t>CPVCDE0404LF</t>
  </si>
  <si>
    <t>CPVCDE0404SS</t>
  </si>
  <si>
    <t xml:space="preserve">LEAD FREE 3/4" DROP EAR ELBOW CPVC X BRASS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</si>
</sst>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[$-409]mmmm\ d\,\ yyyy;@"/>
    <numFmt numFmtId="166" formatCode="_(* #,##0.0000_);_(* \(#,##0.0000\);_(* &quot;-&quot;??_);_(@_)"/>
    <numFmt numFmtId="167" formatCode="_(&quot;$&quot;* #,##0.000_);_(&quot;$&quot;* \(#,##0.000\);_(&quot;$&quot;* &quot;-&quot;??_);_(@_)"/>
    <numFmt numFmtId="168" formatCode="0.0000"/>
  </numFmts>
  <fonts count="11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center"/>
    </xf>
    <xf numFmtId="1" fontId="8" fillId="0" borderId="0" xfId="0" applyNumberFormat="1" applyFont="1"/>
    <xf numFmtId="0" fontId="8" fillId="0" borderId="0" xfId="0" applyFont="1" applyAlignment="1">
      <alignment horizontal="center"/>
    </xf>
    <xf numFmtId="164" fontId="8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left"/>
    </xf>
    <xf numFmtId="1" fontId="8" fillId="0" borderId="0" xfId="2" applyNumberFormat="1" applyFont="1" applyAlignment="1">
      <alignment horizontal="center"/>
    </xf>
    <xf numFmtId="1" fontId="8" fillId="0" borderId="0" xfId="1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44" fontId="4" fillId="0" borderId="0" xfId="0" applyNumberFormat="1" applyFont="1" applyAlignment="1">
      <alignment horizontal="left"/>
    </xf>
    <xf numFmtId="44" fontId="8" fillId="0" borderId="0" xfId="1" applyFont="1" applyAlignment="1">
      <alignment horizontal="center"/>
    </xf>
    <xf numFmtId="44" fontId="4" fillId="0" borderId="0" xfId="1" applyFont="1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 wrapText="1"/>
    </xf>
    <xf numFmtId="44" fontId="3" fillId="0" borderId="0" xfId="1" applyFont="1" applyAlignment="1">
      <alignment horizontal="center" wrapText="1"/>
    </xf>
    <xf numFmtId="166" fontId="5" fillId="0" borderId="0" xfId="2" applyNumberFormat="1" applyFont="1" applyAlignment="1">
      <alignment horizontal="center" wrapText="1"/>
    </xf>
    <xf numFmtId="167" fontId="5" fillId="0" borderId="0" xfId="1" applyNumberFormat="1" applyFont="1" applyAlignment="1">
      <alignment horizontal="center" wrapText="1"/>
    </xf>
    <xf numFmtId="1" fontId="5" fillId="0" borderId="0" xfId="2" applyNumberFormat="1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5" fillId="0" borderId="0" xfId="0" applyFont="1"/>
    <xf numFmtId="44" fontId="4" fillId="0" borderId="0" xfId="0" applyNumberFormat="1" applyFont="1"/>
    <xf numFmtId="166" fontId="10" fillId="2" borderId="0" xfId="2" applyNumberFormat="1" applyFont="1" applyFill="1" applyAlignment="1">
      <alignment horizontal="center" wrapText="1"/>
    </xf>
    <xf numFmtId="168" fontId="5" fillId="2" borderId="0" xfId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164" fontId="4" fillId="0" borderId="0" xfId="0" applyNumberFormat="1" applyFont="1"/>
    <xf numFmtId="166" fontId="4" fillId="0" borderId="0" xfId="2" applyNumberFormat="1" applyFont="1" applyAlignment="1">
      <alignment horizontal="center"/>
    </xf>
    <xf numFmtId="167" fontId="4" fillId="0" borderId="0" xfId="1" applyNumberFormat="1" applyFont="1"/>
    <xf numFmtId="1" fontId="1" fillId="0" borderId="0" xfId="0" applyNumberFormat="1" applyFont="1"/>
    <xf numFmtId="164" fontId="1" fillId="0" borderId="0" xfId="0" applyNumberFormat="1" applyFont="1"/>
    <xf numFmtId="0" fontId="2" fillId="0" borderId="0" xfId="0" applyFont="1"/>
    <xf numFmtId="0" fontId="0" fillId="0" borderId="0" xfId="0" applyFont="1"/>
    <xf numFmtId="44" fontId="4" fillId="0" borderId="0" xfId="0" applyNumberFormat="1" applyFont="1"/>
    <xf numFmtId="44" fontId="4" fillId="0" borderId="0" xfId="0" applyNumberFormat="1" applyFont="1"/>
    <xf numFmtId="44" fontId="4" fillId="0" borderId="0" xfId="0" applyNumberFormat="1" applyFont="1"/>
    <xf numFmtId="44" fontId="4" fillId="0" borderId="0" xfId="1" applyFont="1" applyAlignment="1"/>
    <xf numFmtId="0" fontId="1" fillId="0" borderId="0" xfId="0" applyFont="1"/>
    <xf numFmtId="44" fontId="4" fillId="0" borderId="0" xfId="0" applyNumberFormat="1" applyFont="1"/>
  </cellXfs>
  <cellStyles count="3">
    <cellStyle name="Comma 3" xfId="2" xr:uid="{00000000-0005-0000-0000-000000000000}"/>
    <cellStyle name="Currency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8"/>
  <sheetViews>
    <sheetView tabSelected="1" zoomScaleNormal="100" workbookViewId="0">
      <pane ySplit="5" topLeftCell="A6" activePane="bottomLeft" state="frozen"/>
      <selection activeCell="A6" sqref="A6"/>
      <selection pane="bottomLeft" activeCell="A6" sqref="A6"/>
    </sheetView>
  </sheetViews>
  <sheetFormatPr defaultColWidth="9.140625" defaultRowHeight="12.75" x14ac:dyDescent="0.2"/>
  <cols>
    <col min="1" max="1" width="17.140625" style="16" customWidth="1"/>
    <col min="2" max="2" width="75.28515625" style="16" customWidth="1"/>
    <col min="3" max="3" width="9.140625" style="16"/>
    <col min="4" max="4" width="17.42578125" style="3" customWidth="1"/>
    <col min="5" max="5" width="17.42578125" style="16" customWidth="1"/>
    <col min="6" max="6" width="11" style="16" customWidth="1"/>
    <col min="7" max="7" width="15.140625" style="16" bestFit="1" customWidth="1"/>
    <col min="8" max="8" width="13.140625" style="16" bestFit="1" customWidth="1"/>
    <col min="9" max="9" width="16.28515625" style="16" bestFit="1" customWidth="1"/>
    <col min="10" max="10" width="16.42578125" style="16" customWidth="1"/>
    <col min="11" max="16384" width="9.140625" style="16"/>
  </cols>
  <sheetData>
    <row r="1" spans="1:256" s="7" customFormat="1" x14ac:dyDescent="0.2">
      <c r="A1" s="1" t="s">
        <v>83</v>
      </c>
      <c r="B1" s="2"/>
      <c r="C1" s="40"/>
      <c r="D1" s="41"/>
      <c r="E1" s="41"/>
      <c r="F1" s="3"/>
      <c r="G1" s="4"/>
      <c r="H1" s="5"/>
      <c r="I1" s="4"/>
      <c r="J1" s="6"/>
    </row>
    <row r="2" spans="1:256" s="7" customFormat="1" x14ac:dyDescent="0.2">
      <c r="A2" s="1" t="s">
        <v>0</v>
      </c>
      <c r="B2" s="8" t="s">
        <v>84</v>
      </c>
      <c r="C2" s="42" t="s">
        <v>1</v>
      </c>
      <c r="D2" s="41"/>
      <c r="E2" s="41"/>
      <c r="F2" s="41"/>
      <c r="G2" s="9"/>
      <c r="H2" s="10"/>
      <c r="I2" s="11"/>
      <c r="J2" s="6"/>
    </row>
    <row r="3" spans="1:256" s="7" customFormat="1" x14ac:dyDescent="0.2">
      <c r="A3" s="1" t="s">
        <v>2</v>
      </c>
      <c r="B3" s="12">
        <v>45446</v>
      </c>
      <c r="C3" s="13" t="s">
        <v>1</v>
      </c>
      <c r="D3" s="14"/>
      <c r="E3" s="15" t="s">
        <v>1</v>
      </c>
      <c r="F3" s="14"/>
      <c r="G3" s="9"/>
      <c r="H3" s="10"/>
      <c r="I3" s="11"/>
      <c r="J3" s="6"/>
    </row>
    <row r="4" spans="1:256" s="17" customFormat="1" x14ac:dyDescent="0.2">
      <c r="A4" s="16"/>
      <c r="B4" s="16"/>
      <c r="C4" s="16"/>
      <c r="D4" s="3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</row>
    <row r="5" spans="1:256" s="17" customFormat="1" x14ac:dyDescent="0.2">
      <c r="A5" s="18" t="s">
        <v>3</v>
      </c>
      <c r="B5" s="18" t="s">
        <v>4</v>
      </c>
      <c r="C5" s="19" t="s">
        <v>5</v>
      </c>
      <c r="D5" s="20" t="s">
        <v>6</v>
      </c>
      <c r="E5" s="21" t="s">
        <v>7</v>
      </c>
      <c r="F5" s="18" t="s">
        <v>8</v>
      </c>
      <c r="G5" s="22" t="s">
        <v>9</v>
      </c>
      <c r="H5" s="18" t="s">
        <v>10</v>
      </c>
      <c r="I5" s="22" t="s">
        <v>11</v>
      </c>
      <c r="J5" s="23" t="s">
        <v>12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pans="1:256" s="17" customFormat="1" ht="21" customHeight="1" x14ac:dyDescent="0.2">
      <c r="A6" s="24" t="s">
        <v>13</v>
      </c>
      <c r="C6" s="25"/>
      <c r="D6" s="26" t="s">
        <v>14</v>
      </c>
      <c r="E6" s="27"/>
      <c r="F6" s="28"/>
      <c r="G6" s="29"/>
      <c r="H6" s="28"/>
      <c r="I6" s="29"/>
      <c r="J6" s="30"/>
    </row>
    <row r="7" spans="1:256" s="17" customFormat="1" x14ac:dyDescent="0.2">
      <c r="A7" s="17" t="s">
        <v>15</v>
      </c>
      <c r="B7" s="17" t="s">
        <v>16</v>
      </c>
      <c r="C7" s="38">
        <v>6.9069000000000003</v>
      </c>
      <c r="D7" s="31">
        <f>$E$6</f>
        <v>0</v>
      </c>
      <c r="E7" s="32">
        <f t="shared" ref="E7:E18" si="0">C7*D7</f>
        <v>0</v>
      </c>
      <c r="F7" s="28">
        <v>24</v>
      </c>
      <c r="G7" s="29">
        <v>10082647163871</v>
      </c>
      <c r="H7" s="28">
        <v>288</v>
      </c>
      <c r="I7" s="29">
        <v>20082647163878</v>
      </c>
      <c r="J7" s="30">
        <v>82647163874</v>
      </c>
    </row>
    <row r="8" spans="1:256" s="17" customFormat="1" x14ac:dyDescent="0.2">
      <c r="A8" s="17" t="s">
        <v>17</v>
      </c>
      <c r="B8" s="17" t="s">
        <v>18</v>
      </c>
      <c r="C8" s="38">
        <v>9.7372000000000014</v>
      </c>
      <c r="D8" s="31">
        <f t="shared" ref="D8:D48" si="1">$E$6</f>
        <v>0</v>
      </c>
      <c r="E8" s="32">
        <f t="shared" si="0"/>
        <v>0</v>
      </c>
      <c r="F8" s="28">
        <v>24</v>
      </c>
      <c r="G8" s="29">
        <v>10082647163888</v>
      </c>
      <c r="H8" s="28">
        <v>288</v>
      </c>
      <c r="I8" s="29">
        <v>20082647163885</v>
      </c>
      <c r="J8" s="30">
        <v>82647163881</v>
      </c>
    </row>
    <row r="9" spans="1:256" s="17" customFormat="1" x14ac:dyDescent="0.2">
      <c r="A9" s="17" t="s">
        <v>19</v>
      </c>
      <c r="B9" s="17" t="s">
        <v>20</v>
      </c>
      <c r="C9" s="38">
        <v>16.782700000000002</v>
      </c>
      <c r="D9" s="31">
        <f t="shared" si="1"/>
        <v>0</v>
      </c>
      <c r="E9" s="32">
        <f t="shared" si="0"/>
        <v>0</v>
      </c>
      <c r="F9" s="28">
        <v>24</v>
      </c>
      <c r="G9" s="29">
        <v>10082647163895</v>
      </c>
      <c r="H9" s="28">
        <v>144</v>
      </c>
      <c r="I9" s="29">
        <v>20082647163892</v>
      </c>
      <c r="J9" s="30">
        <v>82647163898</v>
      </c>
    </row>
    <row r="10" spans="1:256" s="17" customFormat="1" x14ac:dyDescent="0.2">
      <c r="A10" s="17" t="s">
        <v>21</v>
      </c>
      <c r="B10" s="17" t="s">
        <v>22</v>
      </c>
      <c r="C10" s="38">
        <v>31.924200000000003</v>
      </c>
      <c r="D10" s="31">
        <f t="shared" si="1"/>
        <v>0</v>
      </c>
      <c r="E10" s="32">
        <f t="shared" si="0"/>
        <v>0</v>
      </c>
      <c r="F10" s="28">
        <v>12</v>
      </c>
      <c r="G10" s="29">
        <v>10082647163901</v>
      </c>
      <c r="H10" s="28">
        <v>96</v>
      </c>
      <c r="I10" s="29">
        <v>20082647163908</v>
      </c>
      <c r="J10" s="30">
        <v>82647163904</v>
      </c>
    </row>
    <row r="11" spans="1:256" s="17" customFormat="1" x14ac:dyDescent="0.2">
      <c r="A11" s="17" t="s">
        <v>23</v>
      </c>
      <c r="B11" s="17" t="s">
        <v>24</v>
      </c>
      <c r="C11" s="38">
        <v>40.390900000000002</v>
      </c>
      <c r="D11" s="31">
        <f t="shared" si="1"/>
        <v>0</v>
      </c>
      <c r="E11" s="32">
        <f t="shared" si="0"/>
        <v>0</v>
      </c>
      <c r="F11" s="28">
        <v>12</v>
      </c>
      <c r="G11" s="29">
        <v>10082647163918</v>
      </c>
      <c r="H11" s="28">
        <v>72</v>
      </c>
      <c r="I11" s="29">
        <v>20082647163915</v>
      </c>
      <c r="J11" s="30">
        <v>82647163911</v>
      </c>
    </row>
    <row r="12" spans="1:256" s="17" customFormat="1" x14ac:dyDescent="0.2">
      <c r="A12" s="17" t="s">
        <v>25</v>
      </c>
      <c r="B12" s="17" t="s">
        <v>26</v>
      </c>
      <c r="C12" s="38">
        <v>55.68310000000001</v>
      </c>
      <c r="D12" s="31">
        <f t="shared" si="1"/>
        <v>0</v>
      </c>
      <c r="E12" s="32">
        <f t="shared" si="0"/>
        <v>0</v>
      </c>
      <c r="F12" s="28">
        <v>12</v>
      </c>
      <c r="G12" s="29">
        <v>10082647163925</v>
      </c>
      <c r="H12" s="28">
        <v>48</v>
      </c>
      <c r="I12" s="29">
        <v>20082647163922</v>
      </c>
      <c r="J12" s="30">
        <v>82647163928</v>
      </c>
    </row>
    <row r="13" spans="1:256" s="17" customFormat="1" x14ac:dyDescent="0.2">
      <c r="A13" s="17" t="s">
        <v>27</v>
      </c>
      <c r="B13" s="17" t="s">
        <v>28</v>
      </c>
      <c r="C13" s="38">
        <v>7.3920000000000003</v>
      </c>
      <c r="D13" s="31">
        <f t="shared" si="1"/>
        <v>0</v>
      </c>
      <c r="E13" s="32">
        <f t="shared" si="0"/>
        <v>0</v>
      </c>
      <c r="F13" s="28">
        <v>24</v>
      </c>
      <c r="G13" s="29">
        <v>10082647163932</v>
      </c>
      <c r="H13" s="28">
        <v>288</v>
      </c>
      <c r="I13" s="29">
        <v>20082647163939</v>
      </c>
      <c r="J13" s="30">
        <v>82647163935</v>
      </c>
    </row>
    <row r="14" spans="1:256" s="17" customFormat="1" x14ac:dyDescent="0.2">
      <c r="A14" s="17" t="s">
        <v>29</v>
      </c>
      <c r="B14" s="17" t="s">
        <v>30</v>
      </c>
      <c r="C14" s="38">
        <v>10.5457</v>
      </c>
      <c r="D14" s="31">
        <f t="shared" si="1"/>
        <v>0</v>
      </c>
      <c r="E14" s="32">
        <f t="shared" si="0"/>
        <v>0</v>
      </c>
      <c r="F14" s="28">
        <v>24</v>
      </c>
      <c r="G14" s="29">
        <v>10082647163949</v>
      </c>
      <c r="H14" s="28">
        <v>288</v>
      </c>
      <c r="I14" s="29">
        <v>20082647163946</v>
      </c>
      <c r="J14" s="30">
        <v>82647163942</v>
      </c>
    </row>
    <row r="15" spans="1:256" s="17" customFormat="1" x14ac:dyDescent="0.2">
      <c r="A15" s="17" t="s">
        <v>31</v>
      </c>
      <c r="B15" s="17" t="s">
        <v>32</v>
      </c>
      <c r="C15" s="38">
        <v>18.700000000000003</v>
      </c>
      <c r="D15" s="31">
        <f t="shared" si="1"/>
        <v>0</v>
      </c>
      <c r="E15" s="32">
        <f t="shared" si="0"/>
        <v>0</v>
      </c>
      <c r="F15" s="28">
        <v>24</v>
      </c>
      <c r="G15" s="29">
        <v>10082647163956</v>
      </c>
      <c r="H15" s="28">
        <v>144</v>
      </c>
      <c r="I15" s="29">
        <v>20082647163953</v>
      </c>
      <c r="J15" s="30">
        <v>82647163959</v>
      </c>
    </row>
    <row r="16" spans="1:256" s="17" customFormat="1" x14ac:dyDescent="0.2">
      <c r="A16" s="17" t="s">
        <v>33</v>
      </c>
      <c r="B16" s="17" t="s">
        <v>34</v>
      </c>
      <c r="C16" s="38">
        <v>39.593400000000003</v>
      </c>
      <c r="D16" s="31">
        <f t="shared" si="1"/>
        <v>0</v>
      </c>
      <c r="E16" s="32">
        <f t="shared" si="0"/>
        <v>0</v>
      </c>
      <c r="F16" s="28">
        <v>12</v>
      </c>
      <c r="G16" s="29">
        <v>10082647163963</v>
      </c>
      <c r="H16" s="28">
        <v>96</v>
      </c>
      <c r="I16" s="29">
        <v>20082647163960</v>
      </c>
      <c r="J16" s="30">
        <v>82647163966</v>
      </c>
    </row>
    <row r="17" spans="1:10" s="17" customFormat="1" x14ac:dyDescent="0.2">
      <c r="A17" s="17" t="s">
        <v>35</v>
      </c>
      <c r="B17" s="17" t="s">
        <v>36</v>
      </c>
      <c r="C17" s="38">
        <v>49.838800000000006</v>
      </c>
      <c r="D17" s="31">
        <f t="shared" si="1"/>
        <v>0</v>
      </c>
      <c r="E17" s="32">
        <f t="shared" si="0"/>
        <v>0</v>
      </c>
      <c r="F17" s="28">
        <v>12</v>
      </c>
      <c r="G17" s="29">
        <v>10082647163970</v>
      </c>
      <c r="H17" s="28">
        <v>72</v>
      </c>
      <c r="I17" s="29">
        <v>20082647163977</v>
      </c>
      <c r="J17" s="30">
        <v>82647163973</v>
      </c>
    </row>
    <row r="18" spans="1:10" s="17" customFormat="1" x14ac:dyDescent="0.2">
      <c r="A18" s="17" t="s">
        <v>37</v>
      </c>
      <c r="B18" s="17" t="s">
        <v>38</v>
      </c>
      <c r="C18" s="38">
        <v>70.478099999999998</v>
      </c>
      <c r="D18" s="31">
        <f t="shared" si="1"/>
        <v>0</v>
      </c>
      <c r="E18" s="32">
        <f t="shared" si="0"/>
        <v>0</v>
      </c>
      <c r="F18" s="28">
        <v>12</v>
      </c>
      <c r="G18" s="29">
        <v>10082647163987</v>
      </c>
      <c r="H18" s="28">
        <v>48</v>
      </c>
      <c r="I18" s="29">
        <v>20082647163984</v>
      </c>
      <c r="J18" s="30">
        <v>82647163980</v>
      </c>
    </row>
    <row r="19" spans="1:10" s="17" customFormat="1" x14ac:dyDescent="0.2">
      <c r="C19" s="38"/>
      <c r="D19" s="31" t="s">
        <v>1</v>
      </c>
      <c r="E19" s="32"/>
      <c r="F19" s="28"/>
      <c r="G19" s="29"/>
      <c r="H19" s="28"/>
      <c r="I19" s="29"/>
      <c r="J19" s="30"/>
    </row>
    <row r="20" spans="1:10" s="17" customFormat="1" x14ac:dyDescent="0.2">
      <c r="A20" s="24" t="s">
        <v>39</v>
      </c>
      <c r="C20" s="38"/>
      <c r="D20" s="31" t="s">
        <v>1</v>
      </c>
      <c r="E20" s="32"/>
      <c r="F20" s="28"/>
      <c r="G20" s="29"/>
      <c r="H20" s="28"/>
      <c r="I20" s="29"/>
      <c r="J20" s="30"/>
    </row>
    <row r="21" spans="1:10" s="17" customFormat="1" x14ac:dyDescent="0.2">
      <c r="A21" s="17" t="s">
        <v>40</v>
      </c>
      <c r="B21" s="17" t="s">
        <v>41</v>
      </c>
      <c r="C21" s="38">
        <v>13.895200000000001</v>
      </c>
      <c r="D21" s="31">
        <f t="shared" si="1"/>
        <v>0</v>
      </c>
      <c r="E21" s="32">
        <f>C21*D21</f>
        <v>0</v>
      </c>
      <c r="F21" s="28">
        <v>24</v>
      </c>
      <c r="G21" s="29">
        <v>10082647187303</v>
      </c>
      <c r="H21" s="28">
        <v>288</v>
      </c>
      <c r="I21" s="29">
        <v>20082647187300</v>
      </c>
      <c r="J21" s="30">
        <v>82647187306</v>
      </c>
    </row>
    <row r="22" spans="1:10" s="17" customFormat="1" x14ac:dyDescent="0.2">
      <c r="A22" s="17" t="s">
        <v>85</v>
      </c>
      <c r="B22" s="17" t="s">
        <v>87</v>
      </c>
      <c r="C22" s="39">
        <v>30</v>
      </c>
      <c r="D22" s="31">
        <f t="shared" si="1"/>
        <v>0</v>
      </c>
      <c r="E22" s="32">
        <f>C22*D22</f>
        <v>0</v>
      </c>
      <c r="F22" s="28">
        <v>25</v>
      </c>
      <c r="G22" s="29">
        <v>10082647448626</v>
      </c>
      <c r="H22" s="28">
        <v>100</v>
      </c>
      <c r="I22" s="29">
        <v>20082647448623</v>
      </c>
      <c r="J22" s="30">
        <v>82647448629</v>
      </c>
    </row>
    <row r="23" spans="1:10" s="17" customFormat="1" x14ac:dyDescent="0.2">
      <c r="C23" s="38"/>
      <c r="D23" s="31" t="s">
        <v>1</v>
      </c>
      <c r="E23" s="32"/>
      <c r="F23" s="28"/>
      <c r="G23" s="29"/>
      <c r="H23" s="28"/>
      <c r="I23" s="29"/>
      <c r="J23" s="30"/>
    </row>
    <row r="24" spans="1:10" s="17" customFormat="1" x14ac:dyDescent="0.2">
      <c r="A24" s="24" t="s">
        <v>42</v>
      </c>
      <c r="C24" s="38"/>
      <c r="D24" s="31" t="s">
        <v>1</v>
      </c>
      <c r="E24" s="32"/>
      <c r="F24" s="28"/>
      <c r="G24" s="29"/>
      <c r="H24" s="28"/>
      <c r="I24" s="29"/>
      <c r="J24" s="30"/>
    </row>
    <row r="25" spans="1:10" s="17" customFormat="1" x14ac:dyDescent="0.2">
      <c r="A25" s="17" t="s">
        <v>43</v>
      </c>
      <c r="B25" s="16" t="s">
        <v>44</v>
      </c>
      <c r="C25" s="38">
        <v>15.213000000000001</v>
      </c>
      <c r="D25" s="31">
        <f t="shared" si="1"/>
        <v>0</v>
      </c>
      <c r="E25" s="32">
        <f t="shared" ref="E25:E30" si="2">C25*D25</f>
        <v>0</v>
      </c>
      <c r="F25" s="28">
        <v>50</v>
      </c>
      <c r="G25" s="29">
        <v>10082647362236</v>
      </c>
      <c r="H25" s="28">
        <v>400</v>
      </c>
      <c r="I25" s="29">
        <v>20082647362233</v>
      </c>
      <c r="J25" s="30">
        <v>82647362239</v>
      </c>
    </row>
    <row r="26" spans="1:10" s="17" customFormat="1" x14ac:dyDescent="0.2">
      <c r="A26" s="17" t="s">
        <v>45</v>
      </c>
      <c r="B26" s="16" t="s">
        <v>46</v>
      </c>
      <c r="C26" s="38">
        <v>26.015000000000001</v>
      </c>
      <c r="D26" s="31">
        <f t="shared" si="1"/>
        <v>0</v>
      </c>
      <c r="E26" s="32">
        <f t="shared" si="2"/>
        <v>0</v>
      </c>
      <c r="F26" s="28">
        <v>50</v>
      </c>
      <c r="G26" s="29">
        <v>10082647362243</v>
      </c>
      <c r="H26" s="28">
        <v>300</v>
      </c>
      <c r="I26" s="29">
        <v>20082647362240</v>
      </c>
      <c r="J26" s="30">
        <v>82647362246</v>
      </c>
    </row>
    <row r="27" spans="1:10" s="17" customFormat="1" x14ac:dyDescent="0.2">
      <c r="A27" s="17" t="s">
        <v>47</v>
      </c>
      <c r="B27" s="16" t="s">
        <v>48</v>
      </c>
      <c r="C27" s="38">
        <v>37.554000000000002</v>
      </c>
      <c r="D27" s="31">
        <f t="shared" si="1"/>
        <v>0</v>
      </c>
      <c r="E27" s="32">
        <f t="shared" si="2"/>
        <v>0</v>
      </c>
      <c r="F27" s="28">
        <v>25</v>
      </c>
      <c r="G27" s="29">
        <v>10082647362250</v>
      </c>
      <c r="H27" s="28">
        <v>200</v>
      </c>
      <c r="I27" s="29">
        <v>20082647362257</v>
      </c>
      <c r="J27" s="30">
        <v>82647362253</v>
      </c>
    </row>
    <row r="28" spans="1:10" s="17" customFormat="1" x14ac:dyDescent="0.2">
      <c r="A28" s="17" t="s">
        <v>49</v>
      </c>
      <c r="B28" s="36" t="s">
        <v>80</v>
      </c>
      <c r="C28" s="38">
        <v>15.202000000000002</v>
      </c>
      <c r="D28" s="31">
        <f t="shared" si="1"/>
        <v>0</v>
      </c>
      <c r="E28" s="32">
        <f t="shared" si="2"/>
        <v>0</v>
      </c>
      <c r="F28" s="28">
        <v>50</v>
      </c>
      <c r="G28" s="29">
        <v>10082647199283</v>
      </c>
      <c r="H28" s="28">
        <v>400</v>
      </c>
      <c r="I28" s="29">
        <v>20082647199280</v>
      </c>
      <c r="J28" s="30">
        <v>82647199286</v>
      </c>
    </row>
    <row r="29" spans="1:10" s="17" customFormat="1" x14ac:dyDescent="0.2">
      <c r="A29" s="17" t="s">
        <v>50</v>
      </c>
      <c r="B29" s="36" t="s">
        <v>81</v>
      </c>
      <c r="C29" s="38">
        <v>26.015000000000001</v>
      </c>
      <c r="D29" s="31">
        <f t="shared" si="1"/>
        <v>0</v>
      </c>
      <c r="E29" s="32">
        <f t="shared" si="2"/>
        <v>0</v>
      </c>
      <c r="F29" s="28">
        <v>50</v>
      </c>
      <c r="G29" s="29">
        <v>10082647199290</v>
      </c>
      <c r="H29" s="28">
        <v>300</v>
      </c>
      <c r="I29" s="29">
        <v>20082647199297</v>
      </c>
      <c r="J29" s="30">
        <v>82647199293</v>
      </c>
    </row>
    <row r="30" spans="1:10" s="17" customFormat="1" x14ac:dyDescent="0.2">
      <c r="A30" s="17" t="s">
        <v>51</v>
      </c>
      <c r="B30" s="36" t="s">
        <v>82</v>
      </c>
      <c r="C30" s="38">
        <v>37.565000000000005</v>
      </c>
      <c r="D30" s="31">
        <f t="shared" si="1"/>
        <v>0</v>
      </c>
      <c r="E30" s="32">
        <f t="shared" si="2"/>
        <v>0</v>
      </c>
      <c r="F30" s="28">
        <v>25</v>
      </c>
      <c r="G30" s="29">
        <v>10082647199306</v>
      </c>
      <c r="H30" s="28">
        <v>200</v>
      </c>
      <c r="I30" s="29">
        <v>20082647199303</v>
      </c>
      <c r="J30" s="30">
        <v>82647199309</v>
      </c>
    </row>
    <row r="31" spans="1:10" s="17" customFormat="1" x14ac:dyDescent="0.2">
      <c r="C31" s="37"/>
      <c r="D31" s="31"/>
      <c r="E31" s="32"/>
      <c r="F31" s="28"/>
      <c r="G31" s="29"/>
      <c r="H31" s="28"/>
      <c r="I31" s="29"/>
      <c r="J31" s="30"/>
    </row>
    <row r="32" spans="1:10" s="17" customFormat="1" x14ac:dyDescent="0.2">
      <c r="A32" s="24" t="s">
        <v>52</v>
      </c>
      <c r="C32" s="37"/>
      <c r="D32" s="31" t="s">
        <v>1</v>
      </c>
      <c r="E32" s="32"/>
      <c r="F32" s="28"/>
      <c r="G32" s="29"/>
      <c r="H32" s="28"/>
      <c r="I32" s="29"/>
      <c r="J32" s="30"/>
    </row>
    <row r="33" spans="1:256" s="17" customFormat="1" x14ac:dyDescent="0.2">
      <c r="A33" s="16" t="s">
        <v>53</v>
      </c>
      <c r="B33" s="16" t="s">
        <v>54</v>
      </c>
      <c r="C33" s="37">
        <v>6.4261999999999997</v>
      </c>
      <c r="D33" s="31">
        <f t="shared" si="1"/>
        <v>0</v>
      </c>
      <c r="E33" s="32">
        <f t="shared" ref="E33:E44" si="3">C33*D33</f>
        <v>0</v>
      </c>
      <c r="F33" s="3">
        <v>40</v>
      </c>
      <c r="G33" s="33">
        <v>10082647179063</v>
      </c>
      <c r="H33" s="3">
        <v>400</v>
      </c>
      <c r="I33" s="33">
        <v>20082647179060</v>
      </c>
      <c r="J33" s="34">
        <v>82647179066</v>
      </c>
    </row>
    <row r="34" spans="1:256" s="17" customFormat="1" x14ac:dyDescent="0.2">
      <c r="A34" s="16" t="s">
        <v>55</v>
      </c>
      <c r="B34" s="16" t="s">
        <v>56</v>
      </c>
      <c r="C34" s="37">
        <v>8.1235999999999997</v>
      </c>
      <c r="D34" s="31">
        <f t="shared" si="1"/>
        <v>0</v>
      </c>
      <c r="E34" s="32">
        <f t="shared" si="3"/>
        <v>0</v>
      </c>
      <c r="F34" s="3">
        <v>30</v>
      </c>
      <c r="G34" s="33">
        <v>10082647179070</v>
      </c>
      <c r="H34" s="3">
        <v>300</v>
      </c>
      <c r="I34" s="33">
        <v>20082647179077</v>
      </c>
      <c r="J34" s="34">
        <v>82647179073</v>
      </c>
    </row>
    <row r="35" spans="1:256" s="17" customFormat="1" x14ac:dyDescent="0.2">
      <c r="A35" s="16" t="s">
        <v>57</v>
      </c>
      <c r="B35" s="16" t="s">
        <v>58</v>
      </c>
      <c r="C35" s="37">
        <v>16.580699999999997</v>
      </c>
      <c r="D35" s="31">
        <f t="shared" si="1"/>
        <v>0</v>
      </c>
      <c r="E35" s="32">
        <f t="shared" si="3"/>
        <v>0</v>
      </c>
      <c r="F35" s="3">
        <v>20</v>
      </c>
      <c r="G35" s="33">
        <v>10082647179087</v>
      </c>
      <c r="H35" s="3">
        <v>120</v>
      </c>
      <c r="I35" s="33">
        <v>20082647179084</v>
      </c>
      <c r="J35" s="34">
        <v>82647179080</v>
      </c>
    </row>
    <row r="36" spans="1:256" s="17" customFormat="1" x14ac:dyDescent="0.2">
      <c r="A36" s="16" t="s">
        <v>59</v>
      </c>
      <c r="B36" s="16" t="s">
        <v>60</v>
      </c>
      <c r="C36" s="37">
        <v>35.457949999999997</v>
      </c>
      <c r="D36" s="31">
        <f t="shared" si="1"/>
        <v>0</v>
      </c>
      <c r="E36" s="32">
        <f t="shared" si="3"/>
        <v>0</v>
      </c>
      <c r="F36" s="3">
        <v>10</v>
      </c>
      <c r="G36" s="33">
        <v>10082647179094</v>
      </c>
      <c r="H36" s="3">
        <v>60</v>
      </c>
      <c r="I36" s="33">
        <v>20082647179091</v>
      </c>
      <c r="J36" s="34">
        <v>82647179097</v>
      </c>
    </row>
    <row r="37" spans="1:256" s="17" customFormat="1" x14ac:dyDescent="0.2">
      <c r="A37" s="16" t="s">
        <v>61</v>
      </c>
      <c r="B37" s="16" t="s">
        <v>62</v>
      </c>
      <c r="C37" s="37">
        <v>39.060899999999997</v>
      </c>
      <c r="D37" s="31">
        <f t="shared" si="1"/>
        <v>0</v>
      </c>
      <c r="E37" s="32">
        <f t="shared" si="3"/>
        <v>0</v>
      </c>
      <c r="F37" s="3">
        <v>10</v>
      </c>
      <c r="G37" s="33">
        <v>10082647179100</v>
      </c>
      <c r="H37" s="3">
        <v>40</v>
      </c>
      <c r="I37" s="33">
        <v>20082647179107</v>
      </c>
      <c r="J37" s="34">
        <v>82647179103</v>
      </c>
    </row>
    <row r="38" spans="1:256" s="17" customFormat="1" x14ac:dyDescent="0.2">
      <c r="A38" s="16" t="s">
        <v>63</v>
      </c>
      <c r="B38" s="16" t="s">
        <v>64</v>
      </c>
      <c r="C38" s="37">
        <v>63.404099999999993</v>
      </c>
      <c r="D38" s="31">
        <f t="shared" si="1"/>
        <v>0</v>
      </c>
      <c r="E38" s="32">
        <f t="shared" si="3"/>
        <v>0</v>
      </c>
      <c r="F38" s="3">
        <v>8</v>
      </c>
      <c r="G38" s="33">
        <v>10082647179117</v>
      </c>
      <c r="H38" s="3">
        <v>32</v>
      </c>
      <c r="I38" s="33">
        <v>20082647179114</v>
      </c>
      <c r="J38" s="34">
        <v>82647179110</v>
      </c>
    </row>
    <row r="39" spans="1:256" s="17" customFormat="1" x14ac:dyDescent="0.2">
      <c r="A39" s="16" t="s">
        <v>65</v>
      </c>
      <c r="B39" s="16" t="s">
        <v>66</v>
      </c>
      <c r="C39" s="37">
        <v>6.4261999999999997</v>
      </c>
      <c r="D39" s="31">
        <f t="shared" si="1"/>
        <v>0</v>
      </c>
      <c r="E39" s="32">
        <f t="shared" si="3"/>
        <v>0</v>
      </c>
      <c r="F39" s="3">
        <v>40</v>
      </c>
      <c r="G39" s="33">
        <v>10082647179001</v>
      </c>
      <c r="H39" s="3">
        <v>400</v>
      </c>
      <c r="I39" s="33">
        <v>20082647179008</v>
      </c>
      <c r="J39" s="34">
        <v>82647179004</v>
      </c>
    </row>
    <row r="40" spans="1:256" s="17" customFormat="1" x14ac:dyDescent="0.2">
      <c r="A40" s="16" t="s">
        <v>67</v>
      </c>
      <c r="B40" s="16" t="s">
        <v>68</v>
      </c>
      <c r="C40" s="37">
        <v>8.1235999999999997</v>
      </c>
      <c r="D40" s="31">
        <f t="shared" si="1"/>
        <v>0</v>
      </c>
      <c r="E40" s="32">
        <f t="shared" si="3"/>
        <v>0</v>
      </c>
      <c r="F40" s="3">
        <v>30</v>
      </c>
      <c r="G40" s="33">
        <v>10082647179018</v>
      </c>
      <c r="H40" s="3">
        <v>300</v>
      </c>
      <c r="I40" s="33">
        <v>20082647179015</v>
      </c>
      <c r="J40" s="34">
        <v>82647179011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</row>
    <row r="41" spans="1:256" s="17" customFormat="1" x14ac:dyDescent="0.2">
      <c r="A41" s="16" t="s">
        <v>69</v>
      </c>
      <c r="B41" s="16" t="s">
        <v>70</v>
      </c>
      <c r="C41" s="37">
        <v>16.580699999999997</v>
      </c>
      <c r="D41" s="31">
        <f t="shared" si="1"/>
        <v>0</v>
      </c>
      <c r="E41" s="32">
        <f t="shared" si="3"/>
        <v>0</v>
      </c>
      <c r="F41" s="3">
        <v>20</v>
      </c>
      <c r="G41" s="33">
        <v>10082647179025</v>
      </c>
      <c r="H41" s="3">
        <v>120</v>
      </c>
      <c r="I41" s="33">
        <v>20082647179022</v>
      </c>
      <c r="J41" s="34">
        <v>82647179028</v>
      </c>
    </row>
    <row r="42" spans="1:256" s="17" customFormat="1" x14ac:dyDescent="0.2">
      <c r="A42" s="16" t="s">
        <v>71</v>
      </c>
      <c r="B42" s="16" t="s">
        <v>72</v>
      </c>
      <c r="C42" s="37">
        <v>35.457949999999997</v>
      </c>
      <c r="D42" s="31">
        <f t="shared" si="1"/>
        <v>0</v>
      </c>
      <c r="E42" s="32">
        <f t="shared" si="3"/>
        <v>0</v>
      </c>
      <c r="F42" s="3">
        <v>10</v>
      </c>
      <c r="G42" s="33">
        <v>10082647179032</v>
      </c>
      <c r="H42" s="3">
        <v>60</v>
      </c>
      <c r="I42" s="33">
        <v>20082647179039</v>
      </c>
      <c r="J42" s="34">
        <v>82647179035</v>
      </c>
    </row>
    <row r="43" spans="1:256" s="17" customFormat="1" x14ac:dyDescent="0.2">
      <c r="A43" s="16" t="s">
        <v>73</v>
      </c>
      <c r="B43" s="16" t="s">
        <v>74</v>
      </c>
      <c r="C43" s="37">
        <v>39.060899999999997</v>
      </c>
      <c r="D43" s="31">
        <f t="shared" si="1"/>
        <v>0</v>
      </c>
      <c r="E43" s="32">
        <f t="shared" si="3"/>
        <v>0</v>
      </c>
      <c r="F43" s="3">
        <v>10</v>
      </c>
      <c r="G43" s="33">
        <v>10082647179049</v>
      </c>
      <c r="H43" s="3">
        <v>40</v>
      </c>
      <c r="I43" s="33">
        <v>20082647179046</v>
      </c>
      <c r="J43" s="34">
        <v>82647179042</v>
      </c>
    </row>
    <row r="44" spans="1:256" s="17" customFormat="1" x14ac:dyDescent="0.2">
      <c r="A44" s="16" t="s">
        <v>75</v>
      </c>
      <c r="B44" s="16" t="s">
        <v>76</v>
      </c>
      <c r="C44" s="37">
        <v>63.404099999999993</v>
      </c>
      <c r="D44" s="31">
        <f t="shared" si="1"/>
        <v>0</v>
      </c>
      <c r="E44" s="32">
        <f t="shared" si="3"/>
        <v>0</v>
      </c>
      <c r="F44" s="3">
        <v>8</v>
      </c>
      <c r="G44" s="33">
        <v>10082647179056</v>
      </c>
      <c r="H44" s="3">
        <v>32</v>
      </c>
      <c r="I44" s="33">
        <v>20082647179053</v>
      </c>
      <c r="J44" s="34">
        <v>82647179059</v>
      </c>
    </row>
    <row r="45" spans="1:256" s="17" customFormat="1" x14ac:dyDescent="0.2">
      <c r="A45" s="16"/>
      <c r="B45" s="16"/>
      <c r="C45" s="37"/>
      <c r="D45" s="31" t="s">
        <v>1</v>
      </c>
      <c r="E45" s="32"/>
      <c r="F45" s="3"/>
      <c r="G45" s="33"/>
      <c r="H45" s="3"/>
      <c r="I45" s="33"/>
      <c r="J45" s="34"/>
    </row>
    <row r="46" spans="1:256" s="17" customFormat="1" x14ac:dyDescent="0.2">
      <c r="A46" s="24" t="s">
        <v>77</v>
      </c>
      <c r="B46" s="16"/>
      <c r="C46" s="37"/>
      <c r="D46" s="31" t="s">
        <v>1</v>
      </c>
      <c r="E46" s="32"/>
      <c r="F46" s="3"/>
      <c r="G46" s="33"/>
      <c r="H46" s="3"/>
      <c r="I46" s="33"/>
      <c r="J46" s="34"/>
    </row>
    <row r="47" spans="1:256" s="17" customFormat="1" x14ac:dyDescent="0.2">
      <c r="A47" s="16" t="s">
        <v>78</v>
      </c>
      <c r="B47" s="16" t="s">
        <v>79</v>
      </c>
      <c r="C47" s="37">
        <v>13.257199999999999</v>
      </c>
      <c r="D47" s="31">
        <f t="shared" si="1"/>
        <v>0</v>
      </c>
      <c r="E47" s="32">
        <f>C47*D47</f>
        <v>0</v>
      </c>
      <c r="F47" s="3">
        <v>20</v>
      </c>
      <c r="G47" s="33">
        <v>10082647181691</v>
      </c>
      <c r="H47" s="3">
        <v>200</v>
      </c>
      <c r="I47" s="33">
        <v>20082647181698</v>
      </c>
      <c r="J47" s="34">
        <v>82647181694</v>
      </c>
    </row>
    <row r="48" spans="1:256" s="17" customFormat="1" x14ac:dyDescent="0.2">
      <c r="A48" s="17" t="s">
        <v>86</v>
      </c>
      <c r="B48" s="17" t="s">
        <v>87</v>
      </c>
      <c r="C48" s="39">
        <v>25.71</v>
      </c>
      <c r="D48" s="31">
        <f t="shared" si="1"/>
        <v>0</v>
      </c>
      <c r="E48" s="32">
        <f>C48*D48</f>
        <v>0</v>
      </c>
      <c r="F48" s="3">
        <v>25</v>
      </c>
      <c r="G48" s="33">
        <v>10082647448633</v>
      </c>
      <c r="H48" s="3">
        <v>100</v>
      </c>
      <c r="I48" s="33">
        <v>20082647448630</v>
      </c>
      <c r="J48" s="34">
        <v>82647448636</v>
      </c>
    </row>
  </sheetData>
  <mergeCells count="2">
    <mergeCell ref="C1:E1"/>
    <mergeCell ref="C2:F2"/>
  </mergeCells>
  <printOptions horizontalCentered="1" gridLines="1"/>
  <pageMargins left="0.7" right="0.7" top="0.75" bottom="0.75" header="0.3" footer="0.3"/>
  <pageSetup scale="58" fitToHeight="0" orientation="landscape" r:id="rId1"/>
  <headerFooter>
    <oddHeader>&amp;CMATCO-NORCA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CPVC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</dc:creator>
  <cp:lastModifiedBy>Hunt, Melissa</cp:lastModifiedBy>
  <dcterms:created xsi:type="dcterms:W3CDTF">2021-02-12T18:42:46Z</dcterms:created>
  <dcterms:modified xsi:type="dcterms:W3CDTF">2024-08-15T15:10:28Z</dcterms:modified>
</cp:coreProperties>
</file>